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AQ15" i="1" l="1"/>
  <c r="AP15" i="1"/>
  <c r="AR15" i="1" s="1"/>
  <c r="AO15" i="1"/>
  <c r="AN15" i="1"/>
  <c r="AM15" i="1"/>
  <c r="AK15" i="1"/>
  <c r="AJ15" i="1"/>
  <c r="AL15" i="1" s="1"/>
  <c r="AI15" i="1"/>
  <c r="AH15" i="1"/>
  <c r="AG15" i="1"/>
  <c r="AE15" i="1"/>
  <c r="AD15" i="1"/>
  <c r="AF15" i="1" s="1"/>
  <c r="AC15" i="1"/>
  <c r="AB15" i="1"/>
  <c r="AA15" i="1"/>
  <c r="Y15" i="1"/>
  <c r="X15" i="1"/>
  <c r="Z15" i="1" s="1"/>
  <c r="W15" i="1"/>
  <c r="V15" i="1"/>
  <c r="U15" i="1"/>
  <c r="S15" i="1"/>
  <c r="R15" i="1"/>
  <c r="T15" i="1" s="1"/>
  <c r="Q15" i="1"/>
  <c r="P15" i="1"/>
  <c r="O15" i="1"/>
  <c r="M15" i="1"/>
  <c r="L15" i="1"/>
  <c r="N15" i="1" s="1"/>
  <c r="K15" i="1"/>
  <c r="J15" i="1"/>
  <c r="I15" i="1"/>
  <c r="G15" i="1"/>
  <c r="F15" i="1"/>
  <c r="H15" i="1" s="1"/>
  <c r="E15" i="1"/>
  <c r="D15" i="1"/>
  <c r="C15" i="1"/>
  <c r="AR14" i="1"/>
  <c r="AL14" i="1"/>
  <c r="AF14" i="1"/>
  <c r="Z14" i="1"/>
  <c r="T14" i="1"/>
  <c r="N14" i="1"/>
  <c r="H14" i="1"/>
  <c r="AR13" i="1"/>
  <c r="AL13" i="1"/>
  <c r="AF13" i="1"/>
  <c r="Z13" i="1"/>
  <c r="T13" i="1"/>
  <c r="N13" i="1"/>
  <c r="H13" i="1"/>
  <c r="AR12" i="1"/>
  <c r="AL12" i="1"/>
  <c r="AF12" i="1"/>
  <c r="Z12" i="1"/>
  <c r="T12" i="1"/>
  <c r="N12" i="1"/>
  <c r="H12" i="1"/>
  <c r="AR11" i="1"/>
  <c r="AL11" i="1"/>
  <c r="AF11" i="1"/>
  <c r="Z11" i="1"/>
  <c r="T11" i="1"/>
  <c r="N11" i="1"/>
  <c r="H11" i="1"/>
  <c r="AR10" i="1"/>
  <c r="AL10" i="1"/>
  <c r="AF10" i="1"/>
  <c r="Z10" i="1"/>
  <c r="T10" i="1"/>
  <c r="N10" i="1"/>
  <c r="H10" i="1"/>
  <c r="AR9" i="1"/>
  <c r="AL9" i="1"/>
  <c r="AF9" i="1"/>
  <c r="Z9" i="1"/>
  <c r="T9" i="1"/>
  <c r="N9" i="1"/>
  <c r="H9" i="1"/>
  <c r="AR8" i="1"/>
  <c r="AL8" i="1"/>
  <c r="AF8" i="1"/>
  <c r="Z8" i="1"/>
  <c r="T8" i="1"/>
  <c r="N8" i="1"/>
  <c r="H8" i="1"/>
  <c r="AR7" i="1"/>
  <c r="AL7" i="1"/>
  <c r="AF7" i="1"/>
  <c r="Z7" i="1"/>
  <c r="T7" i="1"/>
  <c r="N7" i="1"/>
  <c r="H7" i="1"/>
  <c r="AR6" i="1"/>
  <c r="AL6" i="1"/>
  <c r="AF6" i="1"/>
  <c r="Z6" i="1"/>
  <c r="T6" i="1"/>
  <c r="N6" i="1"/>
  <c r="H6" i="1"/>
  <c r="AR5" i="1"/>
  <c r="AL5" i="1"/>
  <c r="AF5" i="1"/>
  <c r="Z5" i="1"/>
  <c r="T5" i="1"/>
  <c r="N5" i="1"/>
  <c r="H5" i="1"/>
  <c r="AR4" i="1"/>
  <c r="AL4" i="1"/>
  <c r="AF4" i="1"/>
  <c r="Z4" i="1"/>
  <c r="T4" i="1"/>
  <c r="N4" i="1"/>
  <c r="H4" i="1"/>
  <c r="AR3" i="1"/>
  <c r="AL3" i="1"/>
  <c r="AF3" i="1"/>
  <c r="Z3" i="1"/>
  <c r="T3" i="1"/>
  <c r="N3" i="1"/>
  <c r="H3" i="1"/>
</calcChain>
</file>

<file path=xl/sharedStrings.xml><?xml version="1.0" encoding="utf-8"?>
<sst xmlns="http://schemas.openxmlformats.org/spreadsheetml/2006/main" count="30" uniqueCount="24">
  <si>
    <t>Henkilöasiakkaiden tulovero</t>
  </si>
  <si>
    <t>Yhteisöjen tulovero</t>
  </si>
  <si>
    <t>Arvonlisävero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</si>
  <si>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</si>
  <si>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</si>
  <si>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</si>
  <si>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</si>
  <si>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</si>
  <si>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</si>
  <si>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</si>
  <si>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</si>
  <si>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</si>
  <si>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</si>
  <si>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</si>
  <si>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</si>
  <si>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</si>
  <si>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</si>
  <si>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</si>
  <si>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</si>
  <si>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</si>
  <si>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</si>
  <si>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</si>
  <si>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</si>
  <si>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muutos(%) = muutos vuodesta 2012 vuoteen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</si>
</sst>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8">
    <xf numFmtId="0" fontId="0" fillId="0" borderId="0" xfId="0"/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0" fontId="19" fillId="0" borderId="0" xfId="0" applyFont="1" applyBorder="1" applyAlignment="1">
      <alignment horizontal="center" vertical="center" textRotation="90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19" fillId="33" borderId="0" xfId="0" applyFont="1" applyFill="1"/>
    <xf numFmtId="0" fontId="22" fillId="33" borderId="33" xfId="0" applyFont="1" applyFill="1" applyBorder="1" applyAlignment="1"/>
    <xf numFmtId="0" fontId="19" fillId="33" borderId="34" xfId="0" applyFont="1" applyFill="1" applyBorder="1" applyAlignment="1"/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2" xfId="0" applyNumberFormat="1" applyFont="1" applyFill="1" applyBorder="1" applyAlignment="1">
      <alignment horizontal="right"/>
    </xf>
    <xf numFmtId="164" fontId="22" fillId="36" borderId="20" xfId="0" applyNumberFormat="1" applyFont="1" applyFill="1" applyBorder="1" applyAlignment="1">
      <alignment horizontal="right"/>
    </xf>
    <xf numFmtId="164" fontId="22" fillId="36" borderId="28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17"/>
  <sheetViews>
    <sheetView showGridLines="0" tabSelected="1" workbookViewId="0">
      <selection activeCell="B19" sqref="B19"/>
    </sheetView>
  </sheetViews>
  <sheetFormatPr defaultRowHeight="12.75" x14ac:dyDescent="0.2"/>
  <cols>
    <col min="1" max="1" width="5.7109375" customWidth="1"/>
    <col min="2" max="44" width="10.7109375" customWidth="1"/>
  </cols>
  <sheetData>
    <row r="1" spans="1:44" s="1" customFormat="1" ht="17.25" x14ac:dyDescent="0.3">
      <c r="A1" s="31"/>
      <c r="B1" s="33"/>
      <c r="C1" s="44" t="s">
        <v>0</v>
      </c>
      <c r="D1" s="45"/>
      <c r="E1" s="45"/>
      <c r="F1" s="45"/>
      <c r="G1" s="45"/>
      <c r="H1" s="46"/>
      <c r="I1" s="44" t="s">
        <v>1</v>
      </c>
      <c r="J1" s="45"/>
      <c r="K1" s="45"/>
      <c r="L1" s="45"/>
      <c r="M1" s="45"/>
      <c r="N1" s="46"/>
      <c r="O1" s="44" t="s">
        <v>2</v>
      </c>
      <c r="P1" s="45"/>
      <c r="Q1" s="45"/>
      <c r="R1" s="45"/>
      <c r="S1" s="45"/>
      <c r="T1" s="46"/>
      <c r="U1" s="44" t="s">
        <v>3</v>
      </c>
      <c r="V1" s="45"/>
      <c r="W1" s="45"/>
      <c r="X1" s="45"/>
      <c r="Y1" s="45"/>
      <c r="Z1" s="46"/>
      <c r="AA1" s="44" t="s">
        <v>4</v>
      </c>
      <c r="AB1" s="45"/>
      <c r="AC1" s="45"/>
      <c r="AD1" s="45"/>
      <c r="AE1" s="45"/>
      <c r="AF1" s="46"/>
      <c r="AG1" s="44" t="s">
        <v>5</v>
      </c>
      <c r="AH1" s="45"/>
      <c r="AI1" s="45"/>
      <c r="AJ1" s="45"/>
      <c r="AK1" s="45"/>
      <c r="AL1" s="46"/>
      <c r="AM1" s="44" t="s">
        <v>6</v>
      </c>
      <c r="AN1" s="45"/>
      <c r="AO1" s="45"/>
      <c r="AP1" s="45"/>
      <c r="AQ1" s="45"/>
      <c r="AR1" s="46"/>
    </row>
    <row r="2" spans="1:44" s="1" customFormat="1" ht="17.45" x14ac:dyDescent="0.35">
      <c r="A2" s="31"/>
      <c r="B2" s="32"/>
      <c r="C2" s="34">
        <v>2009</v>
      </c>
      <c r="D2" s="35">
        <v>2010</v>
      </c>
      <c r="E2" s="36">
        <v>2011</v>
      </c>
      <c r="F2" s="36">
        <v>2012</v>
      </c>
      <c r="G2" s="37">
        <v>2013</v>
      </c>
      <c r="H2" s="38" t="s">
        <v>7</v>
      </c>
      <c r="I2" s="34">
        <v>2009</v>
      </c>
      <c r="J2" s="35">
        <v>2010</v>
      </c>
      <c r="K2" s="36">
        <v>2011</v>
      </c>
      <c r="L2" s="36">
        <v>2012</v>
      </c>
      <c r="M2" s="37">
        <v>2013</v>
      </c>
      <c r="N2" s="38" t="s">
        <v>7</v>
      </c>
      <c r="O2" s="34">
        <v>2009</v>
      </c>
      <c r="P2" s="35">
        <v>2010</v>
      </c>
      <c r="Q2" s="36">
        <v>2011</v>
      </c>
      <c r="R2" s="36">
        <v>2012</v>
      </c>
      <c r="S2" s="37">
        <v>2013</v>
      </c>
      <c r="T2" s="38" t="s">
        <v>7</v>
      </c>
      <c r="U2" s="34">
        <v>2009</v>
      </c>
      <c r="V2" s="35">
        <v>2010</v>
      </c>
      <c r="W2" s="36">
        <v>2011</v>
      </c>
      <c r="X2" s="36">
        <v>2012</v>
      </c>
      <c r="Y2" s="37">
        <v>2013</v>
      </c>
      <c r="Z2" s="38" t="s">
        <v>7</v>
      </c>
      <c r="AA2" s="34">
        <v>2009</v>
      </c>
      <c r="AB2" s="35">
        <v>2010</v>
      </c>
      <c r="AC2" s="36">
        <v>2011</v>
      </c>
      <c r="AD2" s="36">
        <v>2012</v>
      </c>
      <c r="AE2" s="37">
        <v>2013</v>
      </c>
      <c r="AF2" s="38" t="s">
        <v>7</v>
      </c>
      <c r="AG2" s="34">
        <v>2009</v>
      </c>
      <c r="AH2" s="35">
        <v>2010</v>
      </c>
      <c r="AI2" s="36">
        <v>2011</v>
      </c>
      <c r="AJ2" s="36">
        <v>2012</v>
      </c>
      <c r="AK2" s="37">
        <v>2013</v>
      </c>
      <c r="AL2" s="38" t="s">
        <v>7</v>
      </c>
      <c r="AM2" s="34">
        <v>2009</v>
      </c>
      <c r="AN2" s="35">
        <v>2010</v>
      </c>
      <c r="AO2" s="36">
        <v>2011</v>
      </c>
      <c r="AP2" s="36">
        <v>2012</v>
      </c>
      <c r="AQ2" s="37">
        <v>2013</v>
      </c>
      <c r="AR2" s="38" t="s">
        <v>7</v>
      </c>
    </row>
    <row r="3" spans="1:44" s="1" customFormat="1" ht="15.75" x14ac:dyDescent="0.25">
      <c r="A3" s="47" t="s">
        <v>8</v>
      </c>
      <c r="B3" s="25" t="s">
        <v>9</v>
      </c>
      <c r="C3" s="5">
        <v>2438.4894370000002</v>
      </c>
      <c r="D3" s="6">
        <v>2267.8729725899998</v>
      </c>
      <c r="E3" s="6">
        <v>2569.4415816599999</v>
      </c>
      <c r="F3" s="6">
        <v>2754.4681534000001</v>
      </c>
      <c r="G3" s="27">
        <v>2597.2677232400001</v>
      </c>
      <c r="H3" s="7">
        <f t="shared" ref="H3:H15" si="0">IF(G3=0,"",IF(F3&lt;0,(G3-F3)/-F3*100,(G3-F3)/F3*100))</f>
        <v>-5.7071064686646817</v>
      </c>
      <c r="I3" s="5">
        <v>464.89875952</v>
      </c>
      <c r="J3" s="6">
        <v>378.85970197000006</v>
      </c>
      <c r="K3" s="6">
        <v>341.98713978000006</v>
      </c>
      <c r="L3" s="6">
        <v>401.62684217000003</v>
      </c>
      <c r="M3" s="27">
        <v>384.48509044000002</v>
      </c>
      <c r="N3" s="7">
        <f t="shared" ref="N3:N15" si="1">IF(M3=0,"",IF(L3&lt;0,(M3-L3)/-L3*100,(M3-L3)/L3*100))</f>
        <v>-4.2680792044134028</v>
      </c>
      <c r="O3" s="5">
        <v>858.93358428999989</v>
      </c>
      <c r="P3" s="6">
        <v>929.36929419000023</v>
      </c>
      <c r="Q3" s="6">
        <v>989.97933301000012</v>
      </c>
      <c r="R3" s="6">
        <v>1030.64137205</v>
      </c>
      <c r="S3" s="27">
        <v>1096.0748073300001</v>
      </c>
      <c r="T3" s="7">
        <f t="shared" ref="T3:T15" si="2">IF(S3=0,"",IF(R3&lt;0,(S3-R3)/-R3*100,(S3-R3)/R3*100))</f>
        <v>6.3488073596201167</v>
      </c>
      <c r="U3" s="5">
        <v>205.90540582</v>
      </c>
      <c r="V3" s="6">
        <v>157.49099699000001</v>
      </c>
      <c r="W3" s="6">
        <v>137.43609723999998</v>
      </c>
      <c r="X3" s="6">
        <v>135.96510527000001</v>
      </c>
      <c r="Y3" s="27">
        <v>137.42761898999998</v>
      </c>
      <c r="Z3" s="7">
        <f t="shared" ref="Z3:Z15" si="3">IF(Y3=0,"",IF(X3&lt;0,(Y3-X3)/-X3*100,(Y3-X3)/X3*100))</f>
        <v>1.0756537253405647</v>
      </c>
      <c r="AA3" s="5">
        <v>1.4627967999999998</v>
      </c>
      <c r="AB3" s="6">
        <v>0.50953254000000003</v>
      </c>
      <c r="AC3" s="6">
        <v>1.6949432399999997</v>
      </c>
      <c r="AD3" s="6">
        <v>1.4469982600000002</v>
      </c>
      <c r="AE3" s="27">
        <v>3.2959514000000003</v>
      </c>
      <c r="AF3" s="7">
        <f t="shared" ref="AF3:AF15" si="4">IF(AE3=0,"",IF(AD3&lt;0,(AE3-AD3)/-AD3*100,(AE3-AD3)/AD3*100))</f>
        <v>127.77853236672169</v>
      </c>
      <c r="AG3" s="5">
        <v>292.41439118</v>
      </c>
      <c r="AH3" s="6">
        <v>186.49394439</v>
      </c>
      <c r="AI3" s="6">
        <v>213.91801751000003</v>
      </c>
      <c r="AJ3" s="6">
        <v>250.12439319999999</v>
      </c>
      <c r="AK3" s="27">
        <v>240.02276999999998</v>
      </c>
      <c r="AL3" s="7">
        <f t="shared" ref="AL3:AL15" si="5">IF(AK3=0,"",IF(AJ3&lt;0,(AK3-AJ3)/-AJ3*100,(AK3-AJ3)/AJ3*100))</f>
        <v>-4.0386397627050821</v>
      </c>
      <c r="AM3" s="5">
        <v>4262.1043746099995</v>
      </c>
      <c r="AN3" s="6">
        <v>3920.5964426700002</v>
      </c>
      <c r="AO3" s="6">
        <v>4254.4571124400009</v>
      </c>
      <c r="AP3" s="6">
        <v>4574.2728643500004</v>
      </c>
      <c r="AQ3" s="27">
        <v>4458.5739613999995</v>
      </c>
      <c r="AR3" s="7">
        <f t="shared" ref="AR3:AR15" si="6">IF(AQ3=0,"",IF(AP3&lt;0,(AQ3-AP3)/-AP3*100,(AQ3-AP3)/AP3*100))</f>
        <v>-2.5293397744526911</v>
      </c>
    </row>
    <row r="4" spans="1:44" s="1" customFormat="1" ht="15.75" x14ac:dyDescent="0.25">
      <c r="A4" s="47"/>
      <c r="B4" s="8" t="s">
        <v>10</v>
      </c>
      <c r="C4" s="9">
        <v>2771.6069235199998</v>
      </c>
      <c r="D4" s="10">
        <v>2330.4093225400002</v>
      </c>
      <c r="E4" s="11">
        <v>2406.0395153299996</v>
      </c>
      <c r="F4" s="11">
        <v>2591.6163326999999</v>
      </c>
      <c r="G4" s="28"/>
      <c r="H4" s="12" t="str">
        <f t="shared" si="0"/>
        <v/>
      </c>
      <c r="I4" s="9">
        <v>92.021420599999999</v>
      </c>
      <c r="J4" s="10">
        <v>339.04512260999996</v>
      </c>
      <c r="K4" s="11">
        <v>337.07804377000008</v>
      </c>
      <c r="L4" s="11">
        <v>379.40103875</v>
      </c>
      <c r="M4" s="28"/>
      <c r="N4" s="12" t="str">
        <f t="shared" si="1"/>
        <v/>
      </c>
      <c r="O4" s="9">
        <v>1089.6644672399998</v>
      </c>
      <c r="P4" s="10">
        <v>1313.1505415499996</v>
      </c>
      <c r="Q4" s="11">
        <v>1145.4379091699998</v>
      </c>
      <c r="R4" s="11">
        <v>1198.1528723400004</v>
      </c>
      <c r="S4" s="28"/>
      <c r="T4" s="12" t="str">
        <f t="shared" si="2"/>
        <v/>
      </c>
      <c r="U4" s="9">
        <v>196.80568510000003</v>
      </c>
      <c r="V4" s="10">
        <v>114.11628131000001</v>
      </c>
      <c r="W4" s="11">
        <v>119.58849584999999</v>
      </c>
      <c r="X4" s="11">
        <v>128.67019605999999</v>
      </c>
      <c r="Y4" s="28"/>
      <c r="Z4" s="12" t="str">
        <f t="shared" si="3"/>
        <v/>
      </c>
      <c r="AA4" s="9">
        <v>-1.2454650000000012E-2</v>
      </c>
      <c r="AB4" s="10">
        <v>4.5361799999999897E-2</v>
      </c>
      <c r="AC4" s="11">
        <v>0.55903841999999981</v>
      </c>
      <c r="AD4" s="11">
        <v>0.72434732999999984</v>
      </c>
      <c r="AE4" s="28"/>
      <c r="AF4" s="12" t="str">
        <f t="shared" si="4"/>
        <v/>
      </c>
      <c r="AG4" s="9">
        <v>332.52359708</v>
      </c>
      <c r="AH4" s="10">
        <v>227.50648458000001</v>
      </c>
      <c r="AI4" s="11">
        <v>227.82820428000002</v>
      </c>
      <c r="AJ4" s="11">
        <v>258.11810144000003</v>
      </c>
      <c r="AK4" s="28"/>
      <c r="AL4" s="12" t="str">
        <f t="shared" si="5"/>
        <v/>
      </c>
      <c r="AM4" s="9">
        <v>4482.6096388899987</v>
      </c>
      <c r="AN4" s="10">
        <v>4324.27311439</v>
      </c>
      <c r="AO4" s="11">
        <v>4236.5312068200001</v>
      </c>
      <c r="AP4" s="11">
        <v>4556.6828886200001</v>
      </c>
      <c r="AQ4" s="28"/>
      <c r="AR4" s="12" t="str">
        <f t="shared" si="6"/>
        <v/>
      </c>
    </row>
    <row r="5" spans="1:44" s="1" customFormat="1" ht="15.75" x14ac:dyDescent="0.25">
      <c r="A5" s="47"/>
      <c r="B5" s="4" t="s">
        <v>11</v>
      </c>
      <c r="C5" s="13">
        <v>2054.8520573000001</v>
      </c>
      <c r="D5" s="14">
        <v>2084.2486028900003</v>
      </c>
      <c r="E5" s="15">
        <v>2145.2911804500004</v>
      </c>
      <c r="F5" s="15">
        <v>2250.05672989</v>
      </c>
      <c r="G5" s="29"/>
      <c r="H5" s="16" t="str">
        <f t="shared" si="0"/>
        <v/>
      </c>
      <c r="I5" s="13">
        <v>261.78266995999996</v>
      </c>
      <c r="J5" s="14">
        <v>253.05742755000003</v>
      </c>
      <c r="K5" s="15">
        <v>210.20293253</v>
      </c>
      <c r="L5" s="15">
        <v>256.28039783999998</v>
      </c>
      <c r="M5" s="29"/>
      <c r="N5" s="16" t="str">
        <f t="shared" si="1"/>
        <v/>
      </c>
      <c r="O5" s="13">
        <v>856.12240651000036</v>
      </c>
      <c r="P5" s="14">
        <v>659.77597003999983</v>
      </c>
      <c r="Q5" s="15">
        <v>1016.4628738000002</v>
      </c>
      <c r="R5" s="15">
        <v>1160.0673095200002</v>
      </c>
      <c r="S5" s="29"/>
      <c r="T5" s="16" t="str">
        <f t="shared" si="2"/>
        <v/>
      </c>
      <c r="U5" s="13">
        <v>197.65992258000003</v>
      </c>
      <c r="V5" s="14">
        <v>127.03045422</v>
      </c>
      <c r="W5" s="15">
        <v>123.8699076</v>
      </c>
      <c r="X5" s="15">
        <v>131.74415329999999</v>
      </c>
      <c r="Y5" s="29"/>
      <c r="Z5" s="16" t="str">
        <f t="shared" si="3"/>
        <v/>
      </c>
      <c r="AA5" s="13">
        <v>0.33326208000000013</v>
      </c>
      <c r="AB5" s="14">
        <v>1.1859837400000002</v>
      </c>
      <c r="AC5" s="15">
        <v>-1.2217482099999999</v>
      </c>
      <c r="AD5" s="15">
        <v>5.7558046600000008</v>
      </c>
      <c r="AE5" s="29"/>
      <c r="AF5" s="16" t="str">
        <f t="shared" si="4"/>
        <v/>
      </c>
      <c r="AG5" s="13">
        <v>180.47124623000002</v>
      </c>
      <c r="AH5" s="14">
        <v>147.80203223999999</v>
      </c>
      <c r="AI5" s="15">
        <v>173.30573426999999</v>
      </c>
      <c r="AJ5" s="15">
        <v>199.80028813000004</v>
      </c>
      <c r="AK5" s="29"/>
      <c r="AL5" s="16" t="str">
        <f t="shared" si="5"/>
        <v/>
      </c>
      <c r="AM5" s="13">
        <v>3551.2215646600007</v>
      </c>
      <c r="AN5" s="14">
        <v>3273.1004706799995</v>
      </c>
      <c r="AO5" s="15">
        <v>3667.9108804400012</v>
      </c>
      <c r="AP5" s="15">
        <v>4003.7046833400009</v>
      </c>
      <c r="AQ5" s="29"/>
      <c r="AR5" s="16" t="str">
        <f t="shared" si="6"/>
        <v/>
      </c>
    </row>
    <row r="6" spans="1:44" s="1" customFormat="1" ht="15.75" x14ac:dyDescent="0.25">
      <c r="A6" s="47"/>
      <c r="B6" s="8" t="s">
        <v>12</v>
      </c>
      <c r="C6" s="9">
        <v>2131.06562751</v>
      </c>
      <c r="D6" s="10">
        <v>2225.4867845899998</v>
      </c>
      <c r="E6" s="11">
        <v>2285.9140969</v>
      </c>
      <c r="F6" s="11">
        <v>2375.6314140700001</v>
      </c>
      <c r="G6" s="28"/>
      <c r="H6" s="12" t="str">
        <f t="shared" si="0"/>
        <v/>
      </c>
      <c r="I6" s="9">
        <v>1059.2013576999998</v>
      </c>
      <c r="J6" s="10">
        <v>1115.6243877799998</v>
      </c>
      <c r="K6" s="11">
        <v>636.43694491999997</v>
      </c>
      <c r="L6" s="11">
        <v>897.20325221999974</v>
      </c>
      <c r="M6" s="28"/>
      <c r="N6" s="12" t="str">
        <f t="shared" si="1"/>
        <v/>
      </c>
      <c r="O6" s="9">
        <v>501.74339332000011</v>
      </c>
      <c r="P6" s="10">
        <v>554.25524970999982</v>
      </c>
      <c r="Q6" s="11">
        <v>821.50587424000014</v>
      </c>
      <c r="R6" s="11">
        <v>848.92620378000026</v>
      </c>
      <c r="S6" s="28"/>
      <c r="T6" s="12" t="str">
        <f t="shared" si="2"/>
        <v/>
      </c>
      <c r="U6" s="9">
        <v>199.96707885999999</v>
      </c>
      <c r="V6" s="10">
        <v>127.69024372</v>
      </c>
      <c r="W6" s="11">
        <v>129.67438847</v>
      </c>
      <c r="X6" s="11">
        <v>137.00846258999999</v>
      </c>
      <c r="Y6" s="28"/>
      <c r="Z6" s="12" t="str">
        <f t="shared" si="3"/>
        <v/>
      </c>
      <c r="AA6" s="9">
        <v>0.12988090000000002</v>
      </c>
      <c r="AB6" s="10">
        <v>-0.44548968000000011</v>
      </c>
      <c r="AC6" s="11">
        <v>-1.3082570100000002</v>
      </c>
      <c r="AD6" s="11">
        <v>5.9577960000000001</v>
      </c>
      <c r="AE6" s="28"/>
      <c r="AF6" s="12" t="str">
        <f t="shared" si="4"/>
        <v/>
      </c>
      <c r="AG6" s="9">
        <v>245.00255920000001</v>
      </c>
      <c r="AH6" s="10">
        <v>212.67221988999998</v>
      </c>
      <c r="AI6" s="11">
        <v>246.45374450000003</v>
      </c>
      <c r="AJ6" s="11">
        <v>257.12539550000002</v>
      </c>
      <c r="AK6" s="28"/>
      <c r="AL6" s="12" t="str">
        <f t="shared" si="5"/>
        <v/>
      </c>
      <c r="AM6" s="9">
        <v>4137.1098974899996</v>
      </c>
      <c r="AN6" s="10">
        <v>4235.2833960099997</v>
      </c>
      <c r="AO6" s="11">
        <v>4118.67679202</v>
      </c>
      <c r="AP6" s="11">
        <v>4521.8525241600009</v>
      </c>
      <c r="AQ6" s="28"/>
      <c r="AR6" s="12" t="str">
        <f t="shared" si="6"/>
        <v/>
      </c>
    </row>
    <row r="7" spans="1:44" s="1" customFormat="1" ht="15.75" x14ac:dyDescent="0.25">
      <c r="A7" s="47"/>
      <c r="B7" s="4" t="s">
        <v>13</v>
      </c>
      <c r="C7" s="13">
        <v>2051.5584142100001</v>
      </c>
      <c r="D7" s="14">
        <v>2117.0954962300007</v>
      </c>
      <c r="E7" s="15">
        <v>2177.6883755899999</v>
      </c>
      <c r="F7" s="15">
        <v>2264.6892863300004</v>
      </c>
      <c r="G7" s="29"/>
      <c r="H7" s="16" t="str">
        <f t="shared" si="0"/>
        <v/>
      </c>
      <c r="I7" s="13">
        <v>126.16305708999994</v>
      </c>
      <c r="J7" s="14">
        <v>234.75580968</v>
      </c>
      <c r="K7" s="15">
        <v>933.43376408999995</v>
      </c>
      <c r="L7" s="15">
        <v>262.24403430999996</v>
      </c>
      <c r="M7" s="29"/>
      <c r="N7" s="16" t="str">
        <f t="shared" si="1"/>
        <v/>
      </c>
      <c r="O7" s="13">
        <v>867.16273528000011</v>
      </c>
      <c r="P7" s="14">
        <v>889.76883359999999</v>
      </c>
      <c r="Q7" s="15">
        <v>955.96274791999997</v>
      </c>
      <c r="R7" s="15">
        <v>1083.7414946399999</v>
      </c>
      <c r="S7" s="29"/>
      <c r="T7" s="16" t="str">
        <f t="shared" si="2"/>
        <v/>
      </c>
      <c r="U7" s="13">
        <v>163.11896521000003</v>
      </c>
      <c r="V7" s="14">
        <v>131.70399288999999</v>
      </c>
      <c r="W7" s="15">
        <v>130.23194079000001</v>
      </c>
      <c r="X7" s="15">
        <v>136.50330019999996</v>
      </c>
      <c r="Y7" s="29"/>
      <c r="Z7" s="16" t="str">
        <f t="shared" si="3"/>
        <v/>
      </c>
      <c r="AA7" s="13">
        <v>-4.1808390000000029E-2</v>
      </c>
      <c r="AB7" s="14">
        <v>-0.24139083000000006</v>
      </c>
      <c r="AC7" s="15">
        <v>-1.2361392800000002</v>
      </c>
      <c r="AD7" s="15">
        <v>4.1007015800000008</v>
      </c>
      <c r="AE7" s="29"/>
      <c r="AF7" s="16" t="str">
        <f t="shared" si="4"/>
        <v/>
      </c>
      <c r="AG7" s="13">
        <v>381.27088712000011</v>
      </c>
      <c r="AH7" s="14">
        <v>385.16368161000003</v>
      </c>
      <c r="AI7" s="15">
        <v>448.92155005000001</v>
      </c>
      <c r="AJ7" s="15">
        <v>478.50227288000002</v>
      </c>
      <c r="AK7" s="29"/>
      <c r="AL7" s="16" t="str">
        <f t="shared" si="5"/>
        <v/>
      </c>
      <c r="AM7" s="13">
        <v>3589.2322505199995</v>
      </c>
      <c r="AN7" s="14">
        <v>3758.24642318</v>
      </c>
      <c r="AO7" s="15">
        <v>4645.0022391599996</v>
      </c>
      <c r="AP7" s="15">
        <v>4229.781089940001</v>
      </c>
      <c r="AQ7" s="29"/>
      <c r="AR7" s="16" t="str">
        <f t="shared" si="6"/>
        <v/>
      </c>
    </row>
    <row r="8" spans="1:44" s="1" customFormat="1" ht="15.75" x14ac:dyDescent="0.25">
      <c r="A8" s="47"/>
      <c r="B8" s="8" t="s">
        <v>14</v>
      </c>
      <c r="C8" s="9">
        <v>2063.1822473699999</v>
      </c>
      <c r="D8" s="10">
        <v>2109.3392071699996</v>
      </c>
      <c r="E8" s="11">
        <v>2194.4810988599997</v>
      </c>
      <c r="F8" s="11">
        <v>2268.0010361700001</v>
      </c>
      <c r="G8" s="28"/>
      <c r="H8" s="12" t="str">
        <f t="shared" si="0"/>
        <v/>
      </c>
      <c r="I8" s="9">
        <v>265.10493272000002</v>
      </c>
      <c r="J8" s="10">
        <v>274.88003273999993</v>
      </c>
      <c r="K8" s="11">
        <v>307.85639917000003</v>
      </c>
      <c r="L8" s="11">
        <v>285.13045838999994</v>
      </c>
      <c r="M8" s="28"/>
      <c r="N8" s="12" t="str">
        <f t="shared" si="1"/>
        <v/>
      </c>
      <c r="O8" s="9">
        <v>851.05640440999969</v>
      </c>
      <c r="P8" s="10">
        <v>814.02388840000037</v>
      </c>
      <c r="Q8" s="11">
        <v>933.41803017999996</v>
      </c>
      <c r="R8" s="11">
        <v>909.24628300999996</v>
      </c>
      <c r="S8" s="28"/>
      <c r="T8" s="12" t="str">
        <f t="shared" si="2"/>
        <v/>
      </c>
      <c r="U8" s="9">
        <v>156.74505228999996</v>
      </c>
      <c r="V8" s="10">
        <v>129.49343345</v>
      </c>
      <c r="W8" s="11">
        <v>129.97783919999998</v>
      </c>
      <c r="X8" s="11">
        <v>135.45588333000001</v>
      </c>
      <c r="Y8" s="28"/>
      <c r="Z8" s="12" t="str">
        <f t="shared" si="3"/>
        <v/>
      </c>
      <c r="AA8" s="9">
        <v>-0.13463239999999999</v>
      </c>
      <c r="AB8" s="10">
        <v>-0.77827556999999992</v>
      </c>
      <c r="AC8" s="11">
        <v>-2.2322160400000004</v>
      </c>
      <c r="AD8" s="11">
        <v>2.1472778199999993</v>
      </c>
      <c r="AE8" s="28"/>
      <c r="AF8" s="12" t="str">
        <f t="shared" si="4"/>
        <v/>
      </c>
      <c r="AG8" s="9">
        <v>365.66329355999994</v>
      </c>
      <c r="AH8" s="10">
        <v>340.17575325999996</v>
      </c>
      <c r="AI8" s="11">
        <v>402.57148697999992</v>
      </c>
      <c r="AJ8" s="11">
        <v>350.98101703999993</v>
      </c>
      <c r="AK8" s="28"/>
      <c r="AL8" s="12" t="str">
        <f t="shared" si="5"/>
        <v/>
      </c>
      <c r="AM8" s="9">
        <v>3701.6172979499997</v>
      </c>
      <c r="AN8" s="10">
        <v>3667.1340394500003</v>
      </c>
      <c r="AO8" s="11">
        <v>3966.0726383499996</v>
      </c>
      <c r="AP8" s="11">
        <v>3950.9619557599999</v>
      </c>
      <c r="AQ8" s="28"/>
      <c r="AR8" s="12" t="str">
        <f t="shared" si="6"/>
        <v/>
      </c>
    </row>
    <row r="9" spans="1:44" s="1" customFormat="1" ht="15.75" x14ac:dyDescent="0.25">
      <c r="A9" s="47"/>
      <c r="B9" s="4" t="s">
        <v>15</v>
      </c>
      <c r="C9" s="13">
        <v>2357.0077188500004</v>
      </c>
      <c r="D9" s="14">
        <v>2435.0263786900005</v>
      </c>
      <c r="E9" s="15">
        <v>2524.3825816400004</v>
      </c>
      <c r="F9" s="15">
        <v>2633.5703761299997</v>
      </c>
      <c r="G9" s="29"/>
      <c r="H9" s="16" t="str">
        <f t="shared" si="0"/>
        <v/>
      </c>
      <c r="I9" s="13">
        <v>286.97838381000003</v>
      </c>
      <c r="J9" s="14">
        <v>308.39072013999998</v>
      </c>
      <c r="K9" s="15">
        <v>421.52214479999998</v>
      </c>
      <c r="L9" s="15">
        <v>347.38863569</v>
      </c>
      <c r="M9" s="29"/>
      <c r="N9" s="16" t="str">
        <f t="shared" si="1"/>
        <v/>
      </c>
      <c r="O9" s="13">
        <v>918.05853222999974</v>
      </c>
      <c r="P9" s="14">
        <v>1013.5367373599997</v>
      </c>
      <c r="Q9" s="15">
        <v>1139.7892930600001</v>
      </c>
      <c r="R9" s="15">
        <v>1122.1964088200002</v>
      </c>
      <c r="S9" s="29"/>
      <c r="T9" s="16" t="str">
        <f t="shared" si="2"/>
        <v/>
      </c>
      <c r="U9" s="13">
        <v>187.83023181999999</v>
      </c>
      <c r="V9" s="14">
        <v>156.33396053000001</v>
      </c>
      <c r="W9" s="15">
        <v>156.71947592999999</v>
      </c>
      <c r="X9" s="15">
        <v>165.50616317999999</v>
      </c>
      <c r="Y9" s="29"/>
      <c r="Z9" s="16" t="str">
        <f t="shared" si="3"/>
        <v/>
      </c>
      <c r="AA9" s="13">
        <v>3.4785210000000011E-2</v>
      </c>
      <c r="AB9" s="14">
        <v>-3.1446629999999975E-2</v>
      </c>
      <c r="AC9" s="15">
        <v>-0.25065534999999994</v>
      </c>
      <c r="AD9" s="15">
        <v>3.8269990199999997</v>
      </c>
      <c r="AE9" s="29"/>
      <c r="AF9" s="16" t="str">
        <f t="shared" si="4"/>
        <v/>
      </c>
      <c r="AG9" s="13">
        <v>158.14829014</v>
      </c>
      <c r="AH9" s="14">
        <v>157.49426059999999</v>
      </c>
      <c r="AI9" s="15">
        <v>175.70439081000001</v>
      </c>
      <c r="AJ9" s="15">
        <v>200.99955286000005</v>
      </c>
      <c r="AK9" s="29"/>
      <c r="AL9" s="16" t="str">
        <f t="shared" si="5"/>
        <v/>
      </c>
      <c r="AM9" s="13">
        <v>3908.0579420600006</v>
      </c>
      <c r="AN9" s="14">
        <v>4070.75061069</v>
      </c>
      <c r="AO9" s="15">
        <v>4417.8672308900004</v>
      </c>
      <c r="AP9" s="15">
        <v>4473.4881357000004</v>
      </c>
      <c r="AQ9" s="29"/>
      <c r="AR9" s="16" t="str">
        <f t="shared" si="6"/>
        <v/>
      </c>
    </row>
    <row r="10" spans="1:44" s="1" customFormat="1" ht="15.75" x14ac:dyDescent="0.25">
      <c r="A10" s="47"/>
      <c r="B10" s="8" t="s">
        <v>16</v>
      </c>
      <c r="C10" s="9">
        <v>2289.86251614</v>
      </c>
      <c r="D10" s="10">
        <v>2364.5960751599996</v>
      </c>
      <c r="E10" s="11">
        <v>2427.0520847199996</v>
      </c>
      <c r="F10" s="11">
        <v>2461.9485178900004</v>
      </c>
      <c r="G10" s="28"/>
      <c r="H10" s="12" t="str">
        <f t="shared" si="0"/>
        <v/>
      </c>
      <c r="I10" s="9">
        <v>277.36254958999996</v>
      </c>
      <c r="J10" s="10">
        <v>347.54760604000001</v>
      </c>
      <c r="K10" s="11">
        <v>439.39914329999993</v>
      </c>
      <c r="L10" s="11">
        <v>335.79503398000003</v>
      </c>
      <c r="M10" s="28"/>
      <c r="N10" s="12" t="str">
        <f t="shared" si="1"/>
        <v/>
      </c>
      <c r="O10" s="9">
        <v>1040.5367428199997</v>
      </c>
      <c r="P10" s="10">
        <v>1139.7031331800001</v>
      </c>
      <c r="Q10" s="11">
        <v>1077.1368673699999</v>
      </c>
      <c r="R10" s="11">
        <v>1184.6216604699998</v>
      </c>
      <c r="S10" s="28"/>
      <c r="T10" s="12" t="str">
        <f t="shared" si="2"/>
        <v/>
      </c>
      <c r="U10" s="9">
        <v>179.93823924</v>
      </c>
      <c r="V10" s="10">
        <v>152.67736163000001</v>
      </c>
      <c r="W10" s="11">
        <v>151.54769407999999</v>
      </c>
      <c r="X10" s="11">
        <v>154.15890067000001</v>
      </c>
      <c r="Y10" s="28"/>
      <c r="Z10" s="12" t="str">
        <f t="shared" si="3"/>
        <v/>
      </c>
      <c r="AA10" s="9">
        <v>23.730529309999998</v>
      </c>
      <c r="AB10" s="10">
        <v>29.52052553</v>
      </c>
      <c r="AC10" s="11">
        <v>33.515963620000001</v>
      </c>
      <c r="AD10" s="11">
        <v>11.38685752</v>
      </c>
      <c r="AE10" s="28"/>
      <c r="AF10" s="12" t="str">
        <f t="shared" si="4"/>
        <v/>
      </c>
      <c r="AG10" s="9">
        <v>172.56797447999998</v>
      </c>
      <c r="AH10" s="10">
        <v>167.97942637999998</v>
      </c>
      <c r="AI10" s="11">
        <v>181.68242923999998</v>
      </c>
      <c r="AJ10" s="11">
        <v>213.33251288</v>
      </c>
      <c r="AK10" s="28"/>
      <c r="AL10" s="12" t="str">
        <f t="shared" si="5"/>
        <v/>
      </c>
      <c r="AM10" s="9">
        <v>3983.9985515799999</v>
      </c>
      <c r="AN10" s="10">
        <v>4202.02412792</v>
      </c>
      <c r="AO10" s="11">
        <v>4310.3341823299997</v>
      </c>
      <c r="AP10" s="11">
        <v>4361.2434834100004</v>
      </c>
      <c r="AQ10" s="28"/>
      <c r="AR10" s="12" t="str">
        <f t="shared" si="6"/>
        <v/>
      </c>
    </row>
    <row r="11" spans="1:44" s="1" customFormat="1" ht="15.75" x14ac:dyDescent="0.25">
      <c r="A11" s="47"/>
      <c r="B11" s="4" t="s">
        <v>17</v>
      </c>
      <c r="C11" s="13">
        <v>1946.1666181099999</v>
      </c>
      <c r="D11" s="14">
        <v>2019.1184290399997</v>
      </c>
      <c r="E11" s="15">
        <v>2102.0013739200003</v>
      </c>
      <c r="F11" s="15">
        <v>2184.1516229799995</v>
      </c>
      <c r="G11" s="29"/>
      <c r="H11" s="16" t="str">
        <f t="shared" si="0"/>
        <v/>
      </c>
      <c r="I11" s="13">
        <v>230.46781250000006</v>
      </c>
      <c r="J11" s="14">
        <v>308.33278250000001</v>
      </c>
      <c r="K11" s="15">
        <v>407.64982293000003</v>
      </c>
      <c r="L11" s="15">
        <v>326.57848928999994</v>
      </c>
      <c r="M11" s="29"/>
      <c r="N11" s="16" t="str">
        <f t="shared" si="1"/>
        <v/>
      </c>
      <c r="O11" s="13">
        <v>863.54591930000015</v>
      </c>
      <c r="P11" s="14">
        <v>801.06832261999989</v>
      </c>
      <c r="Q11" s="15">
        <v>941.73693654999965</v>
      </c>
      <c r="R11" s="15">
        <v>1035.9540743799998</v>
      </c>
      <c r="S11" s="29"/>
      <c r="T11" s="16" t="str">
        <f t="shared" si="2"/>
        <v/>
      </c>
      <c r="U11" s="13">
        <v>153.73927465</v>
      </c>
      <c r="V11" s="14">
        <v>129.74204164</v>
      </c>
      <c r="W11" s="15">
        <v>130.87164084</v>
      </c>
      <c r="X11" s="15">
        <v>136.83398137</v>
      </c>
      <c r="Y11" s="29"/>
      <c r="Z11" s="16" t="str">
        <f t="shared" si="3"/>
        <v/>
      </c>
      <c r="AA11" s="13">
        <v>504.22551208000004</v>
      </c>
      <c r="AB11" s="14">
        <v>594.18593152000005</v>
      </c>
      <c r="AC11" s="15">
        <v>605.40687576000005</v>
      </c>
      <c r="AD11" s="15">
        <v>607.9837718</v>
      </c>
      <c r="AE11" s="29"/>
      <c r="AF11" s="16" t="str">
        <f t="shared" si="4"/>
        <v/>
      </c>
      <c r="AG11" s="13">
        <v>145.05228137999998</v>
      </c>
      <c r="AH11" s="14">
        <v>156.61161233000001</v>
      </c>
      <c r="AI11" s="15">
        <v>165.88354921000004</v>
      </c>
      <c r="AJ11" s="15">
        <v>174.45166978999998</v>
      </c>
      <c r="AK11" s="29"/>
      <c r="AL11" s="16" t="str">
        <f t="shared" si="5"/>
        <v/>
      </c>
      <c r="AM11" s="13">
        <v>3843.1974180200004</v>
      </c>
      <c r="AN11" s="14">
        <v>4009.0591196499995</v>
      </c>
      <c r="AO11" s="15">
        <v>4353.5501992099998</v>
      </c>
      <c r="AP11" s="15">
        <v>4465.9536096100001</v>
      </c>
      <c r="AQ11" s="29"/>
      <c r="AR11" s="16" t="str">
        <f t="shared" si="6"/>
        <v/>
      </c>
    </row>
    <row r="12" spans="1:44" s="1" customFormat="1" ht="15.75" x14ac:dyDescent="0.25">
      <c r="A12" s="47"/>
      <c r="B12" s="17" t="s">
        <v>18</v>
      </c>
      <c r="C12" s="18">
        <v>2041.6762016099999</v>
      </c>
      <c r="D12" s="11">
        <v>2107.9496166299996</v>
      </c>
      <c r="E12" s="11">
        <v>2185.0449334100003</v>
      </c>
      <c r="F12" s="11">
        <v>2211.1444311</v>
      </c>
      <c r="G12" s="28"/>
      <c r="H12" s="12" t="str">
        <f t="shared" si="0"/>
        <v/>
      </c>
      <c r="I12" s="18">
        <v>270.55970673000002</v>
      </c>
      <c r="J12" s="11">
        <v>380.50835506999994</v>
      </c>
      <c r="K12" s="11">
        <v>466.89418431000001</v>
      </c>
      <c r="L12" s="11">
        <v>9.040000480000117</v>
      </c>
      <c r="M12" s="28"/>
      <c r="N12" s="12" t="str">
        <f t="shared" si="1"/>
        <v/>
      </c>
      <c r="O12" s="18">
        <v>892.06321844999991</v>
      </c>
      <c r="P12" s="11">
        <v>947.67377479999982</v>
      </c>
      <c r="Q12" s="11">
        <v>1018.0670576299999</v>
      </c>
      <c r="R12" s="11">
        <v>1107.3735457899995</v>
      </c>
      <c r="S12" s="28"/>
      <c r="T12" s="12" t="str">
        <f t="shared" si="2"/>
        <v/>
      </c>
      <c r="U12" s="18">
        <v>150.77175566</v>
      </c>
      <c r="V12" s="11">
        <v>129.89319768999997</v>
      </c>
      <c r="W12" s="11">
        <v>129.14522256000001</v>
      </c>
      <c r="X12" s="11">
        <v>131.64390479000002</v>
      </c>
      <c r="Y12" s="28"/>
      <c r="Z12" s="12" t="str">
        <f t="shared" si="3"/>
        <v/>
      </c>
      <c r="AA12" s="18">
        <v>47.426469580000003</v>
      </c>
      <c r="AB12" s="11">
        <v>51.841095150000001</v>
      </c>
      <c r="AC12" s="11">
        <v>85.44128766</v>
      </c>
      <c r="AD12" s="11">
        <v>141.59135822000002</v>
      </c>
      <c r="AE12" s="28"/>
      <c r="AF12" s="12" t="str">
        <f t="shared" si="4"/>
        <v/>
      </c>
      <c r="AG12" s="18">
        <v>156.05649475000001</v>
      </c>
      <c r="AH12" s="11">
        <v>164.04382760999999</v>
      </c>
      <c r="AI12" s="11">
        <v>167.73613955000005</v>
      </c>
      <c r="AJ12" s="11">
        <v>182.64154462000002</v>
      </c>
      <c r="AK12" s="28"/>
      <c r="AL12" s="12" t="str">
        <f t="shared" si="5"/>
        <v/>
      </c>
      <c r="AM12" s="18">
        <v>3558.5538467799997</v>
      </c>
      <c r="AN12" s="11">
        <v>3781.909866949999</v>
      </c>
      <c r="AO12" s="11">
        <v>4052.3288251200011</v>
      </c>
      <c r="AP12" s="11">
        <v>3783.4347849999995</v>
      </c>
      <c r="AQ12" s="28"/>
      <c r="AR12" s="12" t="str">
        <f t="shared" si="6"/>
        <v/>
      </c>
    </row>
    <row r="13" spans="1:44" s="1" customFormat="1" ht="15.75" x14ac:dyDescent="0.25">
      <c r="A13" s="47"/>
      <c r="B13" s="19" t="s">
        <v>19</v>
      </c>
      <c r="C13" s="20">
        <v>1967.7977478900002</v>
      </c>
      <c r="D13" s="15">
        <v>2063.4572551899996</v>
      </c>
      <c r="E13" s="15">
        <v>2106.7524896600003</v>
      </c>
      <c r="F13" s="15">
        <v>2183.4295965700003</v>
      </c>
      <c r="G13" s="29"/>
      <c r="H13" s="16" t="str">
        <f t="shared" si="0"/>
        <v/>
      </c>
      <c r="I13" s="20">
        <v>249.96780604999998</v>
      </c>
      <c r="J13" s="15">
        <v>432.89115202000005</v>
      </c>
      <c r="K13" s="15">
        <v>511.43790113</v>
      </c>
      <c r="L13" s="15">
        <v>554.29578275000006</v>
      </c>
      <c r="M13" s="29"/>
      <c r="N13" s="16" t="str">
        <f t="shared" si="1"/>
        <v/>
      </c>
      <c r="O13" s="20">
        <v>1046.3860157599997</v>
      </c>
      <c r="P13" s="15">
        <v>981.4305812900003</v>
      </c>
      <c r="Q13" s="15">
        <v>1094.6612712699998</v>
      </c>
      <c r="R13" s="15">
        <v>1159.2138049399998</v>
      </c>
      <c r="S13" s="29"/>
      <c r="T13" s="16" t="str">
        <f t="shared" si="2"/>
        <v/>
      </c>
      <c r="U13" s="20">
        <v>151.85766279000001</v>
      </c>
      <c r="V13" s="15">
        <v>129.86218541000017</v>
      </c>
      <c r="W13" s="15">
        <v>126.84002423</v>
      </c>
      <c r="X13" s="15">
        <v>131.80082012</v>
      </c>
      <c r="Y13" s="29"/>
      <c r="Z13" s="16" t="str">
        <f t="shared" si="3"/>
        <v/>
      </c>
      <c r="AA13" s="20">
        <v>391.20873415</v>
      </c>
      <c r="AB13" s="15">
        <v>487.59174316999997</v>
      </c>
      <c r="AC13" s="15">
        <v>471.13344045999997</v>
      </c>
      <c r="AD13" s="15">
        <v>476.61745688999997</v>
      </c>
      <c r="AE13" s="29"/>
      <c r="AF13" s="16" t="str">
        <f t="shared" si="4"/>
        <v/>
      </c>
      <c r="AG13" s="20">
        <v>157.23784868999999</v>
      </c>
      <c r="AH13" s="15">
        <v>174.67753802000001</v>
      </c>
      <c r="AI13" s="15">
        <v>180.44974112</v>
      </c>
      <c r="AJ13" s="15">
        <v>211.38658656000001</v>
      </c>
      <c r="AK13" s="29"/>
      <c r="AL13" s="16" t="str">
        <f t="shared" si="5"/>
        <v/>
      </c>
      <c r="AM13" s="20">
        <v>3964.4558153300004</v>
      </c>
      <c r="AN13" s="15">
        <v>4269.9104551</v>
      </c>
      <c r="AO13" s="15">
        <v>4491.2748678700009</v>
      </c>
      <c r="AP13" s="15">
        <v>4716.7440478299995</v>
      </c>
      <c r="AQ13" s="29"/>
      <c r="AR13" s="16" t="str">
        <f t="shared" si="6"/>
        <v/>
      </c>
    </row>
    <row r="14" spans="1:44" s="1" customFormat="1" ht="15.75" x14ac:dyDescent="0.25">
      <c r="A14" s="47"/>
      <c r="B14" s="21" t="s">
        <v>20</v>
      </c>
      <c r="C14" s="22">
        <v>296.3539175599999</v>
      </c>
      <c r="D14" s="23">
        <v>347.92729340999995</v>
      </c>
      <c r="E14" s="23">
        <v>476.48426304000031</v>
      </c>
      <c r="F14" s="23">
        <v>421.8571466999997</v>
      </c>
      <c r="G14" s="30"/>
      <c r="H14" s="24" t="str">
        <f t="shared" si="0"/>
        <v/>
      </c>
      <c r="I14" s="22">
        <v>-92.535590549999938</v>
      </c>
      <c r="J14" s="23">
        <v>196.92416105000001</v>
      </c>
      <c r="K14" s="23">
        <v>169.14142618000005</v>
      </c>
      <c r="L14" s="23">
        <v>155.43998071999999</v>
      </c>
      <c r="M14" s="30"/>
      <c r="N14" s="24" t="str">
        <f t="shared" si="1"/>
        <v/>
      </c>
      <c r="O14" s="22">
        <v>914.34766905000004</v>
      </c>
      <c r="P14" s="23">
        <v>991.04949783999996</v>
      </c>
      <c r="Q14" s="23">
        <v>989.3249347499999</v>
      </c>
      <c r="R14" s="23">
        <v>1156.4528391700001</v>
      </c>
      <c r="S14" s="30"/>
      <c r="T14" s="24" t="str">
        <f t="shared" si="2"/>
        <v/>
      </c>
      <c r="U14" s="22">
        <v>150.81227026000002</v>
      </c>
      <c r="V14" s="23">
        <v>127.85038416</v>
      </c>
      <c r="W14" s="23">
        <v>126.60841896000001</v>
      </c>
      <c r="X14" s="23">
        <v>130.85115021000001</v>
      </c>
      <c r="Y14" s="30"/>
      <c r="Z14" s="24" t="str">
        <f t="shared" si="3"/>
        <v/>
      </c>
      <c r="AA14" s="22">
        <v>6.0242976299999995</v>
      </c>
      <c r="AB14" s="23">
        <v>6.9507574100000005</v>
      </c>
      <c r="AC14" s="23">
        <v>7.7915899899999994</v>
      </c>
      <c r="AD14" s="23">
        <v>16.100912760000003</v>
      </c>
      <c r="AE14" s="30"/>
      <c r="AF14" s="24" t="str">
        <f t="shared" si="4"/>
        <v/>
      </c>
      <c r="AG14" s="22">
        <v>186.62948186999995</v>
      </c>
      <c r="AH14" s="23">
        <v>201.52886532000002</v>
      </c>
      <c r="AI14" s="23">
        <v>209.64254773999997</v>
      </c>
      <c r="AJ14" s="23">
        <v>243.41191040000001</v>
      </c>
      <c r="AK14" s="30"/>
      <c r="AL14" s="24" t="str">
        <f t="shared" si="5"/>
        <v/>
      </c>
      <c r="AM14" s="22">
        <v>1461.6320458200007</v>
      </c>
      <c r="AN14" s="23">
        <v>1872.2309591899993</v>
      </c>
      <c r="AO14" s="23">
        <v>1978.9931806600007</v>
      </c>
      <c r="AP14" s="23">
        <v>2124.1139399599997</v>
      </c>
      <c r="AQ14" s="30"/>
      <c r="AR14" s="24" t="str">
        <f t="shared" si="6"/>
        <v/>
      </c>
    </row>
    <row r="15" spans="1:44" s="1" customFormat="1" ht="15.75" x14ac:dyDescent="0.25">
      <c r="A15" s="26"/>
      <c r="B15" s="39" t="s">
        <v>21</v>
      </c>
      <c r="C15" s="40">
        <f>SUM(C3:C14)</f>
        <v>24409.61942707</v>
      </c>
      <c r="D15" s="41">
        <f>SUM(D3:D14)</f>
        <v>24472.527434130003</v>
      </c>
      <c r="E15" s="42">
        <f>SUM(E3:E14)</f>
        <v>25600.573575180002</v>
      </c>
      <c r="F15" s="41">
        <f>SUM(F3:F14)</f>
        <v>26600.564643930004</v>
      </c>
      <c r="G15" s="41">
        <f>SUM(G3:G14)</f>
        <v>2597.2677232400001</v>
      </c>
      <c r="H15" s="43">
        <f t="shared" si="0"/>
        <v>-90.236042888538179</v>
      </c>
      <c r="I15" s="40">
        <f>SUM(I3:I14)</f>
        <v>3491.9728657199998</v>
      </c>
      <c r="J15" s="41">
        <f>SUM(J3:J14)</f>
        <v>4570.8172591499997</v>
      </c>
      <c r="K15" s="42">
        <f>SUM(K3:K14)</f>
        <v>5183.0398469100001</v>
      </c>
      <c r="L15" s="41">
        <f>SUM(L3:L14)</f>
        <v>4210.4239465900009</v>
      </c>
      <c r="M15" s="41">
        <f>SUM(M3:M14)</f>
        <v>384.48509044000002</v>
      </c>
      <c r="N15" s="43">
        <f t="shared" si="1"/>
        <v>-90.868257084862151</v>
      </c>
      <c r="O15" s="40">
        <f>SUM(O3:O14)</f>
        <v>10699.621088659997</v>
      </c>
      <c r="P15" s="41">
        <f>SUM(P3:P14)</f>
        <v>11034.80582458</v>
      </c>
      <c r="Q15" s="42">
        <f>SUM(Q3:Q14)</f>
        <v>12123.483128949998</v>
      </c>
      <c r="R15" s="41">
        <f>SUM(R3:R14)</f>
        <v>12996.587868910001</v>
      </c>
      <c r="S15" s="41">
        <f>SUM(S3:S14)</f>
        <v>1096.0748073300001</v>
      </c>
      <c r="T15" s="43">
        <f t="shared" si="2"/>
        <v>-91.5664417585173</v>
      </c>
      <c r="U15" s="40">
        <f>SUM(U3:U14)</f>
        <v>2095.1515442800001</v>
      </c>
      <c r="V15" s="41">
        <f>SUM(V3:V14)</f>
        <v>1613.88453364</v>
      </c>
      <c r="W15" s="42">
        <f>SUM(W3:W14)</f>
        <v>1592.51114575</v>
      </c>
      <c r="X15" s="41">
        <f>SUM(X3:X14)</f>
        <v>1656.1420210900001</v>
      </c>
      <c r="Y15" s="41">
        <f>SUM(Y3:Y14)</f>
        <v>137.42761898999998</v>
      </c>
      <c r="Z15" s="43">
        <f t="shared" si="3"/>
        <v>-91.701942391416949</v>
      </c>
      <c r="AA15" s="40">
        <f>SUM(AA3:AA14)</f>
        <v>974.38737230000004</v>
      </c>
      <c r="AB15" s="41">
        <f>SUM(AB3:AB14)</f>
        <v>1170.3343281499999</v>
      </c>
      <c r="AC15" s="42">
        <f>SUM(AC3:AC14)</f>
        <v>1199.2941232599999</v>
      </c>
      <c r="AD15" s="41">
        <f>SUM(AD3:AD14)</f>
        <v>1277.64028186</v>
      </c>
      <c r="AE15" s="41">
        <f>SUM(AE3:AE14)</f>
        <v>3.2959514000000003</v>
      </c>
      <c r="AF15" s="43">
        <f t="shared" si="4"/>
        <v>-99.742028218208517</v>
      </c>
      <c r="AG15" s="40">
        <f>SUM(AG3:AG14)</f>
        <v>2773.03834568</v>
      </c>
      <c r="AH15" s="41">
        <f>SUM(AH3:AH14)</f>
        <v>2522.1496462300001</v>
      </c>
      <c r="AI15" s="42">
        <f>SUM(AI3:AI14)</f>
        <v>2794.0975352600003</v>
      </c>
      <c r="AJ15" s="41">
        <f>SUM(AJ3:AJ14)</f>
        <v>3020.8752452999997</v>
      </c>
      <c r="AK15" s="41">
        <f>SUM(AK3:AK14)</f>
        <v>240.02276999999998</v>
      </c>
      <c r="AL15" s="43">
        <f t="shared" si="5"/>
        <v>-92.054528886175049</v>
      </c>
      <c r="AM15" s="40">
        <f>SUM(AM3:AM14)</f>
        <v>44443.790643709995</v>
      </c>
      <c r="AN15" s="41">
        <f>SUM(AN3:AN14)</f>
        <v>45384.519025879999</v>
      </c>
      <c r="AO15" s="42">
        <f>SUM(AO3:AO14)</f>
        <v>48492.999355309999</v>
      </c>
      <c r="AP15" s="41">
        <f>SUM(AP3:AP14)</f>
        <v>49762.234007680003</v>
      </c>
      <c r="AQ15" s="41">
        <f>SUM(AQ3:AQ14)</f>
        <v>4458.5739613999995</v>
      </c>
      <c r="AR15" s="43">
        <f t="shared" si="6"/>
        <v>-91.040245579183832</v>
      </c>
    </row>
    <row r="16" spans="1:44" s="1" customFormat="1" ht="13.9" x14ac:dyDescent="0.25">
      <c r="B16" s="2" t="s">
        <v>22</v>
      </c>
      <c r="C16" s="2"/>
      <c r="D16" s="2"/>
      <c r="E16" s="2"/>
    </row>
    <row r="17" spans="2:2" s="1" customFormat="1" ht="13.9" x14ac:dyDescent="0.25">
      <c r="B17" s="3" t="s">
        <v>23</v>
      </c>
    </row>
  </sheetData>
  <mergeCells count="8">
    <mergeCell ref="AM1:AR1"/>
    <mergeCell ref="A3:A14"/>
    <mergeCell ref="C1:H1"/>
    <mergeCell ref="I1:N1"/>
    <mergeCell ref="O1:T1"/>
    <mergeCell ref="U1:Z1"/>
    <mergeCell ref="AA1:AF1"/>
    <mergeCell ref="AG1:AL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2013-02-01T10:44:56Z</cp:lastPrinted>
  <dcterms:created xsi:type="dcterms:W3CDTF">2012-10-02T11:00:27Z</dcterms:created>
  <dcterms:modified xsi:type="dcterms:W3CDTF">2013-02-05T13:27:05Z</dcterms:modified>
</cp:coreProperties>
</file>